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Лист1!$A$1:$N$21</definedName>
  </definedNames>
  <calcPr calcId="152511"/>
</workbook>
</file>

<file path=xl/calcChain.xml><?xml version="1.0" encoding="utf-8"?>
<calcChain xmlns="http://schemas.openxmlformats.org/spreadsheetml/2006/main">
  <c r="K19" i="1" l="1"/>
  <c r="K21" i="1"/>
  <c r="M14" i="1"/>
  <c r="N5" i="1"/>
  <c r="H5" i="1"/>
  <c r="I5" i="1"/>
  <c r="G18" i="1" l="1"/>
  <c r="G7" i="1" l="1"/>
  <c r="N21" i="1" l="1"/>
  <c r="M21" i="1"/>
  <c r="N20" i="1"/>
  <c r="M20" i="1"/>
  <c r="K20" i="1" s="1"/>
  <c r="N19" i="1"/>
  <c r="M19" i="1"/>
  <c r="C21" i="1" l="1"/>
  <c r="C20" i="1"/>
  <c r="C19" i="1"/>
  <c r="C9" i="1"/>
  <c r="L7" i="1" l="1"/>
  <c r="L18" i="1"/>
  <c r="G6" i="1"/>
  <c r="G8" i="1"/>
  <c r="G9" i="1"/>
  <c r="G10" i="1"/>
  <c r="G11" i="1"/>
  <c r="G12" i="1"/>
  <c r="G13" i="1"/>
  <c r="G14" i="1"/>
  <c r="G15" i="1"/>
  <c r="G16" i="1"/>
  <c r="G17" i="1"/>
  <c r="K18" i="1" l="1"/>
  <c r="L5" i="1"/>
  <c r="M6" i="1"/>
  <c r="K6" i="1" s="1"/>
  <c r="M7" i="1"/>
  <c r="M8" i="1"/>
  <c r="M9" i="1"/>
  <c r="M10" i="1"/>
  <c r="M11" i="1"/>
  <c r="M12" i="1"/>
  <c r="M13" i="1"/>
  <c r="K14" i="1"/>
  <c r="M15" i="1"/>
  <c r="M16" i="1"/>
  <c r="M17" i="1"/>
  <c r="M18" i="1"/>
  <c r="N15" i="1"/>
  <c r="N16" i="1"/>
  <c r="N17" i="1"/>
  <c r="N18" i="1"/>
  <c r="M5" i="1" l="1"/>
  <c r="K17" i="1"/>
  <c r="K16" i="1"/>
  <c r="K15" i="1"/>
  <c r="K13" i="1" l="1"/>
  <c r="K12" i="1"/>
  <c r="K11" i="1"/>
  <c r="K10" i="1"/>
  <c r="K9" i="1"/>
  <c r="K8" i="1"/>
  <c r="K7" i="1"/>
  <c r="K5" i="1" l="1"/>
  <c r="J5" i="1"/>
  <c r="F5" i="1"/>
  <c r="D5" i="1"/>
  <c r="C18" i="1"/>
  <c r="E5" i="1"/>
  <c r="C5" i="1" l="1"/>
  <c r="G5" i="1"/>
  <c r="C6" i="1"/>
  <c r="C7" i="1"/>
  <c r="C17" i="1"/>
  <c r="C16" i="1"/>
  <c r="C15" i="1"/>
  <c r="C14" i="1"/>
  <c r="C12" i="1"/>
  <c r="C11" i="1"/>
  <c r="C10" i="1"/>
  <c r="C8" i="1"/>
  <c r="C13" i="1"/>
</calcChain>
</file>

<file path=xl/sharedStrings.xml><?xml version="1.0" encoding="utf-8"?>
<sst xmlns="http://schemas.openxmlformats.org/spreadsheetml/2006/main" count="54" uniqueCount="46">
  <si>
    <t xml:space="preserve">№ п/п </t>
  </si>
  <si>
    <t>Наименование мероприятия</t>
  </si>
  <si>
    <t>в том числе и по источникам финансирования</t>
  </si>
  <si>
    <t>всего</t>
  </si>
  <si>
    <t>местные бюджеты</t>
  </si>
  <si>
    <t xml:space="preserve">2.1.2.  </t>
  </si>
  <si>
    <t>Реализация образовательных программ для субъектов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</si>
  <si>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2.1.5</t>
  </si>
  <si>
    <t>2.1.6.</t>
  </si>
  <si>
    <t xml:space="preserve"> 2.1.7</t>
  </si>
  <si>
    <t>Предоставление грантов субъектам малого предпринимательства  на создание малой инновационной компании</t>
  </si>
  <si>
    <t>Предоставление грантов начинающим субъектам малого предпринимательства   на создание собственного бизнеса</t>
  </si>
  <si>
    <t>Поддержка муниципальных целевых программ развития СМСП</t>
  </si>
  <si>
    <t xml:space="preserve"> краевой бюджет</t>
  </si>
  <si>
    <t xml:space="preserve">Всего по мероприятиям поддержки </t>
  </si>
  <si>
    <t>Использовано средств на реализацию мероприятий подпрограммы   в отчетном периоде, тыс. руб.</t>
  </si>
  <si>
    <t>Остаток средств на реализацию мероприятий подпрограммы   в отчетном периоде, тыс. руб.</t>
  </si>
  <si>
    <t>Объем средств, предусмотренный  на реализацию мероприятий подпрограммы,  тыс. рублей</t>
  </si>
  <si>
    <t xml:space="preserve">федеральный бюджет                        </t>
  </si>
  <si>
    <t>федеральный бюджет</t>
  </si>
  <si>
    <t xml:space="preserve">федеральный бюджет </t>
  </si>
  <si>
    <t>2.1.11.</t>
  </si>
  <si>
    <t>Предоставление субсидий субъектам малого и среднего предпринимательства, осуществляющим деятельность в области ремесел,  народных художественных промыслов</t>
  </si>
  <si>
    <t>2.1.12.</t>
  </si>
  <si>
    <t>Предоставление субсидий субъектам малого и среднего предпринимательства, осуществляющим деятельность в области сбора и переработки дикоросов</t>
  </si>
  <si>
    <t>2.1.14</t>
  </si>
  <si>
    <t>2.1.15</t>
  </si>
  <si>
    <t>Предоставление субсидий  субъектам малого и среднего предпринимательства в целях возмещения части затрат, связанных с  уплатой первого взноса (аванса) при заключении договора лизинга</t>
  </si>
  <si>
    <t xml:space="preserve">Предоставление субсидий субъектам малого и среднего предпринимательства в целях возмещения  части затрат, связанных с приобретением оборудования в целях создания и (или) развития либо модернизации производства товаров  (работ, услуг) </t>
  </si>
  <si>
    <t xml:space="preserve">Предоставление субсидий субъектам малого и среднего предпринимательства в целях возмещения части затрат, связанных с созданием и (или) развитием   групп дневного времяпрепровождения детей дошкольного возраста </t>
  </si>
  <si>
    <t>2.1.16</t>
  </si>
  <si>
    <t>2.1.17</t>
  </si>
  <si>
    <t>Предоставление субсидий СМСП на строительство тепличного комплекса</t>
  </si>
  <si>
    <t>2.1.19</t>
  </si>
  <si>
    <t>Развитие системы микрофинансирования</t>
  </si>
  <si>
    <t>2.1.3.</t>
  </si>
  <si>
    <t>Создание и (или) развитие  иных объектов инфраструктуры поддержки субъектов малого и среднего предпринимательства</t>
  </si>
  <si>
    <t>2.1.20</t>
  </si>
  <si>
    <t>2.1.21</t>
  </si>
  <si>
    <t>субсидии СМСП, осуществляющим деятельность в сфере туризма</t>
  </si>
  <si>
    <t>2.1.22</t>
  </si>
  <si>
    <t>субсидии СМСП, осуществляющим социально ориентированную деятельность, направленную на достижение общественно полезных целей.</t>
  </si>
  <si>
    <t>2.1.23</t>
  </si>
  <si>
    <t>субсидии СМСП в целях возмещения части затрат, связанных с осуществлением деятельности в области сбора, транспортировки, обработки, переработки и утилизации отходов</t>
  </si>
  <si>
    <t>Предоставление субсидий СМСП, осуществляющим деятельность в целях возмещения части затрат, связанных с осуществлением деятельности в области обрабатывающих производств</t>
  </si>
  <si>
    <t>Информация об объеме средств федерального бюджета, бюджета субъекта Российской Федерации, местных бюджетов, выделенных на государственную поддержку малого и среднего предпринимательства в рамках подпрограммы «Развитие  субъектов малого и среднего предпринимательства" государственной программы Камчатского края "Развитие экономики и внешнеэкономической деятельности Камчатского края»  в 2017 году, по состоянию на 1 декабря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</si>
</sst>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Fill="1"/>
    <xf numFmtId="49" fontId="0" fillId="0" borderId="0" xfId="0" applyNumberFormat="1" applyFill="1"/>
    <xf numFmtId="164" fontId="0" fillId="0" borderId="0" xfId="0" applyNumberFormat="1" applyFill="1"/>
    <xf numFmtId="4" fontId="0" fillId="0" borderId="0" xfId="0" applyNumberFormat="1" applyFill="1"/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9" fillId="0" borderId="0" xfId="0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9" zoomScale="91" zoomScaleNormal="91" workbookViewId="0">
      <selection sqref="A1:N21"/>
    </sheetView>
  </sheetViews>
  <sheetFormatPr defaultRowHeight="15" x14ac:dyDescent="0.25"/>
  <cols>
    <col min="1" max="1" width="9" style="13" customWidth="1"/>
    <col min="2" max="2" width="39.85546875" style="1" customWidth="1"/>
    <col min="3" max="3" width="16.42578125" style="1" customWidth="1"/>
    <col min="4" max="4" width="13.28515625" style="1" customWidth="1"/>
    <col min="5" max="5" width="14.42578125" style="1" customWidth="1"/>
    <col min="6" max="6" width="12.85546875" style="1" customWidth="1"/>
    <col min="7" max="7" width="17.140625" style="1" customWidth="1"/>
    <col min="8" max="8" width="15.28515625" style="1" customWidth="1"/>
    <col min="9" max="9" width="18.28515625" style="1" customWidth="1"/>
    <col min="10" max="10" width="12.7109375" style="1" customWidth="1"/>
    <col min="11" max="11" width="17.85546875" style="1" customWidth="1"/>
    <col min="12" max="12" width="14.5703125" style="1" customWidth="1"/>
    <col min="13" max="13" width="17.140625" style="1" customWidth="1"/>
    <col min="14" max="14" width="12.5703125" style="1" customWidth="1"/>
    <col min="15" max="15" width="15.140625" style="1" customWidth="1"/>
    <col min="16" max="16384" width="9.140625" style="1"/>
  </cols>
  <sheetData>
    <row r="1" spans="1:15" ht="56.25" customHeight="1" x14ac:dyDescent="0.25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ht="30.75" customHeight="1" x14ac:dyDescent="0.25">
      <c r="A2" s="34" t="s">
        <v>0</v>
      </c>
      <c r="B2" s="35" t="s">
        <v>1</v>
      </c>
      <c r="C2" s="35" t="s">
        <v>17</v>
      </c>
      <c r="D2" s="35"/>
      <c r="E2" s="35"/>
      <c r="F2" s="35"/>
      <c r="G2" s="36" t="s">
        <v>15</v>
      </c>
      <c r="H2" s="36"/>
      <c r="I2" s="36"/>
      <c r="J2" s="36"/>
      <c r="K2" s="36" t="s">
        <v>16</v>
      </c>
      <c r="L2" s="36"/>
      <c r="M2" s="36"/>
      <c r="N2" s="36"/>
    </row>
    <row r="3" spans="1:15" ht="21" customHeight="1" x14ac:dyDescent="0.25">
      <c r="A3" s="34"/>
      <c r="B3" s="35"/>
      <c r="C3" s="35" t="s">
        <v>2</v>
      </c>
      <c r="D3" s="35"/>
      <c r="E3" s="35"/>
      <c r="F3" s="35"/>
      <c r="G3" s="37" t="s">
        <v>2</v>
      </c>
      <c r="H3" s="37"/>
      <c r="I3" s="37"/>
      <c r="J3" s="37"/>
      <c r="K3" s="37" t="s">
        <v>2</v>
      </c>
      <c r="L3" s="37"/>
      <c r="M3" s="37"/>
      <c r="N3" s="37"/>
    </row>
    <row r="4" spans="1:15" ht="25.5" x14ac:dyDescent="0.25">
      <c r="A4" s="34"/>
      <c r="B4" s="35"/>
      <c r="C4" s="2" t="s">
        <v>3</v>
      </c>
      <c r="D4" s="2" t="s">
        <v>18</v>
      </c>
      <c r="E4" s="2" t="s">
        <v>13</v>
      </c>
      <c r="F4" s="2" t="s">
        <v>4</v>
      </c>
      <c r="G4" s="2" t="s">
        <v>3</v>
      </c>
      <c r="H4" s="2" t="s">
        <v>20</v>
      </c>
      <c r="I4" s="2" t="s">
        <v>13</v>
      </c>
      <c r="J4" s="2" t="s">
        <v>4</v>
      </c>
      <c r="K4" s="2" t="s">
        <v>3</v>
      </c>
      <c r="L4" s="2" t="s">
        <v>19</v>
      </c>
      <c r="M4" s="2" t="s">
        <v>13</v>
      </c>
      <c r="N4" s="2" t="s">
        <v>4</v>
      </c>
    </row>
    <row r="5" spans="1:15" ht="21.75" customHeight="1" x14ac:dyDescent="0.25">
      <c r="A5" s="3"/>
      <c r="B5" s="4" t="s">
        <v>14</v>
      </c>
      <c r="C5" s="32">
        <f>SUM(D5:F5)</f>
        <v>106859.12192000001</v>
      </c>
      <c r="D5" s="6">
        <f>SUM(D6:D21)</f>
        <v>28912.233</v>
      </c>
      <c r="E5" s="32">
        <f>SUM(E6:E21)</f>
        <v>69946.888919999998</v>
      </c>
      <c r="F5" s="6">
        <f>SUM(F6:F21)</f>
        <v>8000</v>
      </c>
      <c r="G5" s="32">
        <f>SUM(H5:J5)</f>
        <v>82863.502919999999</v>
      </c>
      <c r="H5" s="6">
        <f>SUM(H6:H21)</f>
        <v>21863.599999999999</v>
      </c>
      <c r="I5" s="32">
        <f>SUM(I6:I21)</f>
        <v>57641.932919999999</v>
      </c>
      <c r="J5" s="6">
        <f t="shared" ref="J5:K5" si="0">SUM(J6:J21)</f>
        <v>3357.97</v>
      </c>
      <c r="K5" s="6">
        <f t="shared" si="0"/>
        <v>23995.618999999999</v>
      </c>
      <c r="L5" s="6">
        <f>SUM(L6:L21)</f>
        <v>7048.6329999999998</v>
      </c>
      <c r="M5" s="32">
        <f>SUM(M6:M21)</f>
        <v>12304.956</v>
      </c>
      <c r="N5" s="6">
        <f>SUM(N6:N21)</f>
        <v>4642.0300000000007</v>
      </c>
      <c r="O5" s="14"/>
    </row>
    <row r="6" spans="1:15" ht="76.5" customHeight="1" x14ac:dyDescent="0.25">
      <c r="A6" s="17" t="s">
        <v>5</v>
      </c>
      <c r="B6" s="8" t="s">
        <v>6</v>
      </c>
      <c r="C6" s="6">
        <f t="shared" ref="C6:C12" si="1">SUM(D6:F6)</f>
        <v>1850</v>
      </c>
      <c r="D6" s="5">
        <v>0</v>
      </c>
      <c r="E6" s="5">
        <v>1850</v>
      </c>
      <c r="F6" s="6">
        <v>0</v>
      </c>
      <c r="G6" s="6">
        <f t="shared" ref="G6:G15" si="2">SUM(H6:J6)</f>
        <v>1385.5</v>
      </c>
      <c r="H6" s="5">
        <v>0</v>
      </c>
      <c r="I6" s="6">
        <v>1385.5</v>
      </c>
      <c r="J6" s="5">
        <v>0</v>
      </c>
      <c r="K6" s="5">
        <f>N6+M6+L6</f>
        <v>464.5</v>
      </c>
      <c r="L6" s="5">
        <v>0</v>
      </c>
      <c r="M6" s="5">
        <f t="shared" ref="L6:M15" si="3">E6-I6</f>
        <v>464.5</v>
      </c>
      <c r="N6" s="5">
        <v>0</v>
      </c>
    </row>
    <row r="7" spans="1:15" ht="26.25" customHeight="1" x14ac:dyDescent="0.25">
      <c r="A7" s="19" t="s">
        <v>35</v>
      </c>
      <c r="B7" s="30" t="s">
        <v>34</v>
      </c>
      <c r="C7" s="32">
        <f t="shared" si="1"/>
        <v>21052.631580000001</v>
      </c>
      <c r="D7" s="10">
        <v>20000</v>
      </c>
      <c r="E7" s="31">
        <v>1052.63158</v>
      </c>
      <c r="F7" s="10">
        <v>0</v>
      </c>
      <c r="G7" s="6">
        <f t="shared" si="2"/>
        <v>16265</v>
      </c>
      <c r="H7" s="6">
        <v>15465</v>
      </c>
      <c r="I7" s="6">
        <v>800</v>
      </c>
      <c r="J7" s="6">
        <v>0</v>
      </c>
      <c r="K7" s="32">
        <f t="shared" ref="K7:K13" si="4">N7+M7+L7</f>
        <v>4787.6315800000002</v>
      </c>
      <c r="L7" s="6">
        <f t="shared" si="3"/>
        <v>4535</v>
      </c>
      <c r="M7" s="32">
        <f t="shared" si="3"/>
        <v>252.63157999999999</v>
      </c>
      <c r="N7" s="6">
        <v>0</v>
      </c>
    </row>
    <row r="8" spans="1:15" ht="66.75" customHeight="1" x14ac:dyDescent="0.25">
      <c r="A8" s="19" t="s">
        <v>7</v>
      </c>
      <c r="B8" s="9" t="s">
        <v>27</v>
      </c>
      <c r="C8" s="32">
        <f t="shared" si="1"/>
        <v>14656.942419999999</v>
      </c>
      <c r="D8" s="6">
        <v>0</v>
      </c>
      <c r="E8" s="31">
        <v>14656.942419999999</v>
      </c>
      <c r="F8" s="6">
        <v>0</v>
      </c>
      <c r="G8" s="32">
        <f t="shared" si="2"/>
        <v>14656.942419999999</v>
      </c>
      <c r="H8" s="5">
        <v>0</v>
      </c>
      <c r="I8" s="31">
        <v>14656.942419999999</v>
      </c>
      <c r="J8" s="5">
        <v>0</v>
      </c>
      <c r="K8" s="5">
        <f t="shared" si="4"/>
        <v>0</v>
      </c>
      <c r="L8" s="5">
        <v>0</v>
      </c>
      <c r="M8" s="5">
        <f t="shared" si="3"/>
        <v>0</v>
      </c>
      <c r="N8" s="5">
        <v>0</v>
      </c>
    </row>
    <row r="9" spans="1:15" ht="77.25" customHeight="1" x14ac:dyDescent="0.25">
      <c r="A9" s="19" t="s">
        <v>8</v>
      </c>
      <c r="B9" s="9" t="s">
        <v>28</v>
      </c>
      <c r="C9" s="6">
        <f>SUM(D9:F9)</f>
        <v>10000</v>
      </c>
      <c r="D9" s="6">
        <v>0</v>
      </c>
      <c r="E9" s="6">
        <v>10000</v>
      </c>
      <c r="F9" s="6">
        <v>0</v>
      </c>
      <c r="G9" s="6">
        <f t="shared" si="2"/>
        <v>10000</v>
      </c>
      <c r="H9" s="5">
        <v>0</v>
      </c>
      <c r="I9" s="5">
        <v>10000</v>
      </c>
      <c r="J9" s="5">
        <v>0</v>
      </c>
      <c r="K9" s="5">
        <f t="shared" si="4"/>
        <v>0</v>
      </c>
      <c r="L9" s="5">
        <v>0</v>
      </c>
      <c r="M9" s="5">
        <f t="shared" si="3"/>
        <v>0</v>
      </c>
      <c r="N9" s="5">
        <v>0</v>
      </c>
    </row>
    <row r="10" spans="1:15" ht="75" customHeight="1" x14ac:dyDescent="0.25">
      <c r="A10" s="19" t="s">
        <v>9</v>
      </c>
      <c r="B10" s="8" t="s">
        <v>29</v>
      </c>
      <c r="C10" s="6">
        <f t="shared" si="1"/>
        <v>3000</v>
      </c>
      <c r="D10" s="6">
        <v>0</v>
      </c>
      <c r="E10" s="6">
        <v>3000</v>
      </c>
      <c r="F10" s="6">
        <v>0</v>
      </c>
      <c r="G10" s="6">
        <f t="shared" si="2"/>
        <v>1000</v>
      </c>
      <c r="H10" s="5">
        <v>0</v>
      </c>
      <c r="I10" s="5">
        <v>1000</v>
      </c>
      <c r="J10" s="5">
        <v>0</v>
      </c>
      <c r="K10" s="5">
        <f t="shared" si="4"/>
        <v>2000</v>
      </c>
      <c r="L10" s="5">
        <v>0</v>
      </c>
      <c r="M10" s="5">
        <f t="shared" si="3"/>
        <v>2000</v>
      </c>
      <c r="N10" s="5">
        <v>0</v>
      </c>
    </row>
    <row r="11" spans="1:15" ht="55.5" customHeight="1" x14ac:dyDescent="0.25">
      <c r="A11" s="19" t="s">
        <v>21</v>
      </c>
      <c r="B11" s="11" t="s">
        <v>22</v>
      </c>
      <c r="C11" s="6">
        <f t="shared" si="1"/>
        <v>1000</v>
      </c>
      <c r="D11" s="6">
        <v>0</v>
      </c>
      <c r="E11" s="6">
        <v>1000</v>
      </c>
      <c r="F11" s="6">
        <v>0</v>
      </c>
      <c r="G11" s="6">
        <f t="shared" si="2"/>
        <v>500</v>
      </c>
      <c r="H11" s="5">
        <v>0</v>
      </c>
      <c r="I11" s="5">
        <v>500</v>
      </c>
      <c r="J11" s="5">
        <v>0</v>
      </c>
      <c r="K11" s="5">
        <f t="shared" si="4"/>
        <v>500</v>
      </c>
      <c r="L11" s="5">
        <v>0</v>
      </c>
      <c r="M11" s="5">
        <f t="shared" si="3"/>
        <v>500</v>
      </c>
      <c r="N11" s="5">
        <v>0</v>
      </c>
    </row>
    <row r="12" spans="1:15" ht="51.75" customHeight="1" x14ac:dyDescent="0.25">
      <c r="A12" s="19" t="s">
        <v>23</v>
      </c>
      <c r="B12" s="11" t="s">
        <v>24</v>
      </c>
      <c r="C12" s="6">
        <f t="shared" si="1"/>
        <v>1000</v>
      </c>
      <c r="D12" s="10">
        <v>0</v>
      </c>
      <c r="E12" s="6">
        <v>1000</v>
      </c>
      <c r="F12" s="6">
        <v>0</v>
      </c>
      <c r="G12" s="6">
        <f t="shared" si="2"/>
        <v>1000</v>
      </c>
      <c r="H12" s="5">
        <v>0</v>
      </c>
      <c r="I12" s="5">
        <v>1000</v>
      </c>
      <c r="J12" s="5">
        <v>0</v>
      </c>
      <c r="K12" s="5">
        <f t="shared" si="4"/>
        <v>0</v>
      </c>
      <c r="L12" s="5">
        <v>0</v>
      </c>
      <c r="M12" s="5">
        <f t="shared" si="3"/>
        <v>0</v>
      </c>
      <c r="N12" s="5">
        <v>0</v>
      </c>
    </row>
    <row r="13" spans="1:15" ht="42.75" hidden="1" customHeight="1" x14ac:dyDescent="0.25">
      <c r="A13" s="19" t="s">
        <v>25</v>
      </c>
      <c r="B13" s="8" t="s">
        <v>10</v>
      </c>
      <c r="C13" s="6">
        <f t="shared" ref="C13" si="5">SUM(D13:F13)</f>
        <v>0</v>
      </c>
      <c r="D13" s="6">
        <v>0</v>
      </c>
      <c r="E13" s="6">
        <v>0</v>
      </c>
      <c r="F13" s="6">
        <v>0</v>
      </c>
      <c r="G13" s="6">
        <f t="shared" si="2"/>
        <v>0</v>
      </c>
      <c r="H13" s="5">
        <v>0</v>
      </c>
      <c r="I13" s="5">
        <v>0</v>
      </c>
      <c r="J13" s="5">
        <v>0</v>
      </c>
      <c r="K13" s="5">
        <f t="shared" si="4"/>
        <v>0</v>
      </c>
      <c r="L13" s="5">
        <v>0</v>
      </c>
      <c r="M13" s="5">
        <f t="shared" si="3"/>
        <v>0</v>
      </c>
      <c r="N13" s="5">
        <v>0</v>
      </c>
    </row>
    <row r="14" spans="1:15" ht="39" customHeight="1" x14ac:dyDescent="0.25">
      <c r="A14" s="19" t="s">
        <v>26</v>
      </c>
      <c r="B14" s="8" t="s">
        <v>11</v>
      </c>
      <c r="C14" s="6">
        <f>SUM(D14:F14)</f>
        <v>16830</v>
      </c>
      <c r="D14" s="6">
        <v>0</v>
      </c>
      <c r="E14" s="6">
        <v>16830</v>
      </c>
      <c r="F14" s="6">
        <v>0</v>
      </c>
      <c r="G14" s="6">
        <f t="shared" si="2"/>
        <v>16329.9</v>
      </c>
      <c r="H14" s="5">
        <v>0</v>
      </c>
      <c r="I14" s="5">
        <v>16329.9</v>
      </c>
      <c r="J14" s="5">
        <v>0</v>
      </c>
      <c r="K14" s="5">
        <f>N14+M14+L14</f>
        <v>500.10000000000036</v>
      </c>
      <c r="L14" s="5">
        <v>0</v>
      </c>
      <c r="M14" s="5">
        <f>E14-I14</f>
        <v>500.10000000000036</v>
      </c>
      <c r="N14" s="5">
        <v>0</v>
      </c>
    </row>
    <row r="15" spans="1:15" s="12" customFormat="1" ht="30" customHeight="1" x14ac:dyDescent="0.25">
      <c r="A15" s="19" t="s">
        <v>30</v>
      </c>
      <c r="B15" s="18" t="s">
        <v>12</v>
      </c>
      <c r="C15" s="6">
        <f>SUM(D15:F15)</f>
        <v>11600</v>
      </c>
      <c r="D15" s="6">
        <v>0</v>
      </c>
      <c r="E15" s="6">
        <v>3600</v>
      </c>
      <c r="F15" s="6">
        <v>8000</v>
      </c>
      <c r="G15" s="6">
        <f t="shared" si="2"/>
        <v>6370.2455799999998</v>
      </c>
      <c r="H15" s="6">
        <v>0</v>
      </c>
      <c r="I15" s="6">
        <v>3012.27558</v>
      </c>
      <c r="J15" s="6">
        <v>3357.97</v>
      </c>
      <c r="K15" s="6">
        <f t="shared" ref="K15" si="6">N15+M15+L15</f>
        <v>5229.7544200000011</v>
      </c>
      <c r="L15" s="6">
        <v>0</v>
      </c>
      <c r="M15" s="6">
        <f t="shared" si="3"/>
        <v>587.72442000000001</v>
      </c>
      <c r="N15" s="5">
        <f t="shared" ref="N15:N21" si="7">F15-J15</f>
        <v>4642.0300000000007</v>
      </c>
    </row>
    <row r="16" spans="1:15" s="12" customFormat="1" ht="30" customHeight="1" x14ac:dyDescent="0.25">
      <c r="A16" s="20" t="s">
        <v>31</v>
      </c>
      <c r="B16" s="16" t="s">
        <v>32</v>
      </c>
      <c r="C16" s="7">
        <f>D16+E16+F16</f>
        <v>6000</v>
      </c>
      <c r="D16" s="6">
        <v>0</v>
      </c>
      <c r="E16" s="38">
        <v>6000</v>
      </c>
      <c r="F16" s="6">
        <v>0</v>
      </c>
      <c r="G16" s="6">
        <f>SUM(H16:J16)</f>
        <v>4000</v>
      </c>
      <c r="H16" s="6">
        <v>0</v>
      </c>
      <c r="I16" s="6">
        <v>4000</v>
      </c>
      <c r="J16" s="6">
        <v>0</v>
      </c>
      <c r="K16" s="6">
        <f>N16+M16+L16</f>
        <v>2000</v>
      </c>
      <c r="L16" s="6">
        <v>0</v>
      </c>
      <c r="M16" s="6">
        <f t="shared" ref="M16:M21" si="8">E16-I16</f>
        <v>2000</v>
      </c>
      <c r="N16" s="5">
        <f t="shared" si="7"/>
        <v>0</v>
      </c>
    </row>
    <row r="17" spans="1:15" ht="64.5" x14ac:dyDescent="0.25">
      <c r="A17" s="20" t="s">
        <v>33</v>
      </c>
      <c r="B17" s="16" t="s">
        <v>44</v>
      </c>
      <c r="C17" s="7">
        <f>D17+E17+F17</f>
        <v>988.25</v>
      </c>
      <c r="D17" s="6">
        <v>0</v>
      </c>
      <c r="E17" s="38">
        <v>988.25</v>
      </c>
      <c r="F17" s="6">
        <v>0</v>
      </c>
      <c r="G17" s="6">
        <f>SUM(H17:J17)</f>
        <v>988.25</v>
      </c>
      <c r="H17" s="6">
        <v>0</v>
      </c>
      <c r="I17" s="6">
        <v>988.25</v>
      </c>
      <c r="J17" s="6">
        <v>0</v>
      </c>
      <c r="K17" s="6">
        <f>N17+M17+L17</f>
        <v>0</v>
      </c>
      <c r="L17" s="6">
        <v>0</v>
      </c>
      <c r="M17" s="6">
        <f t="shared" si="8"/>
        <v>0</v>
      </c>
      <c r="N17" s="5">
        <f t="shared" si="7"/>
        <v>0</v>
      </c>
      <c r="O17" s="15"/>
    </row>
    <row r="18" spans="1:15" ht="38.25" x14ac:dyDescent="0.25">
      <c r="A18" s="20" t="s">
        <v>37</v>
      </c>
      <c r="B18" s="22" t="s">
        <v>36</v>
      </c>
      <c r="C18" s="7">
        <f>D18+E18+F18</f>
        <v>9381.2979200000009</v>
      </c>
      <c r="D18" s="6">
        <v>8912.2330000000002</v>
      </c>
      <c r="E18" s="6">
        <v>469.06491999999997</v>
      </c>
      <c r="F18" s="6">
        <v>0</v>
      </c>
      <c r="G18" s="6">
        <f>SUM(H18:J18)</f>
        <v>6867.6649200000002</v>
      </c>
      <c r="H18" s="6">
        <v>6398.6</v>
      </c>
      <c r="I18" s="6">
        <v>469.06491999999997</v>
      </c>
      <c r="J18" s="6">
        <v>0</v>
      </c>
      <c r="K18" s="6">
        <f>N18+M18+L18</f>
        <v>2513.6329999999998</v>
      </c>
      <c r="L18" s="6">
        <f>D18-H18</f>
        <v>2513.6329999999998</v>
      </c>
      <c r="M18" s="6">
        <f t="shared" si="8"/>
        <v>0</v>
      </c>
      <c r="N18" s="5">
        <f t="shared" si="7"/>
        <v>0</v>
      </c>
      <c r="O18" s="15"/>
    </row>
    <row r="19" spans="1:15" ht="26.25" x14ac:dyDescent="0.25">
      <c r="A19" s="20" t="s">
        <v>38</v>
      </c>
      <c r="B19" s="23" t="s">
        <v>39</v>
      </c>
      <c r="C19" s="29">
        <f>SUM(D19:E19)</f>
        <v>6000</v>
      </c>
      <c r="D19" s="29">
        <v>0</v>
      </c>
      <c r="E19" s="29">
        <v>6000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5">
        <f t="shared" ref="K19:K21" si="9">N19+M19+L19</f>
        <v>6000</v>
      </c>
      <c r="L19" s="29">
        <v>0</v>
      </c>
      <c r="M19" s="29">
        <f t="shared" si="8"/>
        <v>6000</v>
      </c>
      <c r="N19" s="29">
        <f t="shared" si="7"/>
        <v>0</v>
      </c>
    </row>
    <row r="20" spans="1:15" ht="47.25" customHeight="1" x14ac:dyDescent="0.25">
      <c r="A20" s="20" t="s">
        <v>40</v>
      </c>
      <c r="B20" s="24" t="s">
        <v>41</v>
      </c>
      <c r="C20" s="29">
        <f>SUM(D20:E20)</f>
        <v>2000</v>
      </c>
      <c r="D20" s="29">
        <v>0</v>
      </c>
      <c r="E20" s="29">
        <v>2000</v>
      </c>
      <c r="F20" s="29">
        <v>0</v>
      </c>
      <c r="G20" s="29">
        <v>0</v>
      </c>
      <c r="H20" s="29">
        <v>0</v>
      </c>
      <c r="I20" s="29">
        <v>2000</v>
      </c>
      <c r="J20" s="29">
        <v>0</v>
      </c>
      <c r="K20" s="5">
        <f t="shared" si="9"/>
        <v>0</v>
      </c>
      <c r="L20" s="29">
        <v>0</v>
      </c>
      <c r="M20" s="29">
        <f t="shared" si="8"/>
        <v>0</v>
      </c>
      <c r="N20" s="29">
        <f t="shared" si="7"/>
        <v>0</v>
      </c>
    </row>
    <row r="21" spans="1:15" ht="54.75" customHeight="1" x14ac:dyDescent="0.25">
      <c r="A21" s="20" t="s">
        <v>42</v>
      </c>
      <c r="B21" s="25" t="s">
        <v>43</v>
      </c>
      <c r="C21" s="29">
        <f>SUM(D21:E21)</f>
        <v>1500</v>
      </c>
      <c r="D21" s="29">
        <v>0</v>
      </c>
      <c r="E21" s="29">
        <v>1500</v>
      </c>
      <c r="F21" s="27">
        <v>0</v>
      </c>
      <c r="G21" s="27">
        <v>0</v>
      </c>
      <c r="H21" s="28">
        <v>0</v>
      </c>
      <c r="I21" s="28">
        <v>1500</v>
      </c>
      <c r="J21" s="28">
        <v>0</v>
      </c>
      <c r="K21" s="5">
        <f t="shared" si="9"/>
        <v>0</v>
      </c>
      <c r="L21" s="28">
        <v>0</v>
      </c>
      <c r="M21" s="28">
        <f t="shared" si="8"/>
        <v>0</v>
      </c>
      <c r="N21" s="28">
        <f t="shared" si="7"/>
        <v>0</v>
      </c>
    </row>
    <row r="22" spans="1:15" ht="15.75" x14ac:dyDescent="0.25">
      <c r="B22" s="2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5" x14ac:dyDescent="0.25">
      <c r="B23" s="21"/>
    </row>
    <row r="24" spans="1:15" x14ac:dyDescent="0.25">
      <c r="B24" s="21"/>
    </row>
    <row r="25" spans="1:15" x14ac:dyDescent="0.25">
      <c r="B25" s="21"/>
    </row>
    <row r="26" spans="1:15" x14ac:dyDescent="0.25">
      <c r="B26" s="21"/>
    </row>
  </sheetData>
  <mergeCells count="9">
    <mergeCell ref="A1:N1"/>
    <mergeCell ref="A2:A4"/>
    <mergeCell ref="B2:B4"/>
    <mergeCell ref="C2:F2"/>
    <mergeCell ref="G2:J2"/>
    <mergeCell ref="K2:N2"/>
    <mergeCell ref="C3:F3"/>
    <mergeCell ref="G3:J3"/>
    <mergeCell ref="K3:N3"/>
  </mergeCells>
  <pageMargins left="0.51181102362204722" right="0.31496062992125984" top="0.55118110236220474" bottom="0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2017-12-07T01:29:57Z</dcterms:modified>
</cp:coreProperties>
</file>